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C:\Users\annaczapczynska\Desktop\0000 Pulpit AC\Strona Biblioteki\"/>
    </mc:Choice>
  </mc:AlternateContent>
  <xr:revisionPtr revIDLastSave="0" documentId="13_ncr:1_{2728C3F8-69F0-44A8-9F19-38767E3609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unkty i sloty dla auto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" i="1" l="1"/>
  <c r="B11" i="1" l="1"/>
  <c r="B25" i="1" l="1"/>
  <c r="B24" i="1"/>
  <c r="C25" i="1" l="1"/>
  <c r="C24" i="1"/>
</calcChain>
</file>

<file path=xl/sharedStrings.xml><?xml version="1.0" encoding="utf-8"?>
<sst xmlns="http://schemas.openxmlformats.org/spreadsheetml/2006/main" count="22" uniqueCount="16">
  <si>
    <t>Artykuły z czasopism</t>
  </si>
  <si>
    <t>Liczba punktów dla monografii/rozdziału</t>
  </si>
  <si>
    <t>Liczba osób z dyscypliny (k)</t>
  </si>
  <si>
    <t>Liczba wszystkich autorów (m)</t>
  </si>
  <si>
    <t>Poziom I *</t>
  </si>
  <si>
    <t>Poziom II **</t>
  </si>
  <si>
    <t xml:space="preserve">  * monografia poziom  I  (autorstwo - 80 pkt,   redakcja - 20 pkt,   rozdział - 20 pkt)
** monografia poziom II (autorstwo - 200 pkt, redakcja - 100 pkt, rozdział - 50 pkt)</t>
  </si>
  <si>
    <t>Dane do wypełnienia</t>
  </si>
  <si>
    <t>Obliczone wartości</t>
  </si>
  <si>
    <t>Dostęp do aktualnej listy ministerialnej</t>
  </si>
  <si>
    <t>Uwaga! Tabelki nie zapewniają obliczenia minimalnej wartości 10% punktów</t>
  </si>
  <si>
    <t>Liczba punktów czasopisma na liście ministerialnej</t>
  </si>
  <si>
    <t>Dostęp do aktualnego wykazu wydawców</t>
  </si>
  <si>
    <t>Monografie/rozdziały</t>
  </si>
  <si>
    <t>Punkty dla autora</t>
  </si>
  <si>
    <t>Slot dla autora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</si>
</sst>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u/>
      <sz val="11"/>
      <color theme="9" tint="-0.24997711111789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rgb="FF00B05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1" xfId="0" applyBorder="1"/>
    <xf numFmtId="0" fontId="0" fillId="0" borderId="1" xfId="0" applyFill="1" applyBorder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Protection="1">
      <protection locked="0"/>
    </xf>
    <xf numFmtId="0" fontId="0" fillId="0" borderId="0" xfId="0" applyAlignment="1">
      <alignment vertical="top"/>
    </xf>
    <xf numFmtId="0" fontId="2" fillId="2" borderId="3" xfId="0" applyFont="1" applyFill="1" applyBorder="1" applyProtection="1"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left"/>
    </xf>
    <xf numFmtId="164" fontId="0" fillId="4" borderId="1" xfId="0" applyNumberFormat="1" applyFill="1" applyBorder="1" applyProtection="1">
      <protection hidden="1"/>
    </xf>
    <xf numFmtId="164" fontId="0" fillId="4" borderId="3" xfId="0" applyNumberFormat="1" applyFill="1" applyBorder="1" applyProtection="1">
      <protection hidden="1"/>
    </xf>
    <xf numFmtId="0" fontId="1" fillId="0" borderId="0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3" borderId="1" xfId="0" applyFont="1" applyFill="1" applyBorder="1" applyAlignment="1" applyProtection="1">
      <alignment horizontal="right"/>
      <protection locked="0"/>
    </xf>
    <xf numFmtId="164" fontId="0" fillId="5" borderId="1" xfId="0" applyNumberFormat="1" applyFill="1" applyBorder="1" applyAlignment="1" applyProtection="1">
      <alignment horizontal="right"/>
      <protection hidden="1"/>
    </xf>
    <xf numFmtId="0" fontId="3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4" fillId="0" borderId="0" xfId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ov.pl/attachment/1feb29b3-5278-4366-86e9-f7dfa2b1b474" TargetMode="External"/><Relationship Id="rId1" Type="http://schemas.openxmlformats.org/officeDocument/2006/relationships/hyperlink" Target="https://www.gov.pl/attachment/62739f3a-6a1d-4659-98ad-59dd63108ee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E27"/>
  <sheetViews>
    <sheetView tabSelected="1" zoomScaleNormal="100" workbookViewId="0">
      <selection activeCell="A21" sqref="A21:C21"/>
    </sheetView>
  </sheetViews>
  <sheetFormatPr defaultRowHeight="15" x14ac:dyDescent="0.25"/>
  <cols>
    <col min="1" max="1" width="45.7109375" customWidth="1"/>
    <col min="2" max="3" width="15" customWidth="1"/>
  </cols>
  <sheetData>
    <row r="1" spans="1:5" ht="27.75" customHeight="1" x14ac:dyDescent="0.25">
      <c r="A1" s="19" t="s">
        <v>10</v>
      </c>
      <c r="B1" s="19"/>
      <c r="C1" s="19"/>
    </row>
    <row r="2" spans="1:5" ht="36" customHeight="1" x14ac:dyDescent="0.25">
      <c r="A2" s="24" t="s">
        <v>0</v>
      </c>
      <c r="B2" s="24"/>
      <c r="C2" s="24"/>
      <c r="E2" s="5"/>
    </row>
    <row r="3" spans="1:5" ht="24.95" customHeight="1" x14ac:dyDescent="0.25">
      <c r="A3" s="25" t="s">
        <v>7</v>
      </c>
      <c r="B3" s="25"/>
      <c r="C3" s="25"/>
    </row>
    <row r="4" spans="1:5" ht="15" customHeight="1" x14ac:dyDescent="0.25">
      <c r="A4" s="10" t="s">
        <v>11</v>
      </c>
      <c r="B4" s="20"/>
      <c r="C4" s="20"/>
    </row>
    <row r="5" spans="1:5" ht="15" customHeight="1" x14ac:dyDescent="0.25">
      <c r="A5" s="11" t="s">
        <v>2</v>
      </c>
      <c r="B5" s="20"/>
      <c r="C5" s="20"/>
    </row>
    <row r="6" spans="1:5" ht="15" customHeight="1" x14ac:dyDescent="0.25">
      <c r="A6" s="11" t="s">
        <v>3</v>
      </c>
      <c r="B6" s="20"/>
      <c r="C6" s="20"/>
    </row>
    <row r="7" spans="1:5" ht="15" customHeight="1" x14ac:dyDescent="0.25">
      <c r="A7" s="18"/>
      <c r="B7" s="18"/>
      <c r="C7" s="18"/>
    </row>
    <row r="8" spans="1:5" ht="15" customHeight="1" x14ac:dyDescent="0.25">
      <c r="A8" s="27" t="s">
        <v>9</v>
      </c>
      <c r="B8" s="27"/>
      <c r="C8" s="27"/>
    </row>
    <row r="9" spans="1:5" ht="15" customHeight="1" x14ac:dyDescent="0.25">
      <c r="A9" s="26"/>
      <c r="B9" s="26"/>
      <c r="C9" s="26"/>
    </row>
    <row r="10" spans="1:5" ht="24.95" customHeight="1" x14ac:dyDescent="0.25">
      <c r="A10" s="15" t="s">
        <v>8</v>
      </c>
      <c r="B10" s="15"/>
      <c r="C10" s="15"/>
    </row>
    <row r="11" spans="1:5" ht="15" customHeight="1" x14ac:dyDescent="0.25">
      <c r="A11" s="8" t="s">
        <v>14</v>
      </c>
      <c r="B11" s="21">
        <f>IFERROR(IF(B4&gt;=100,B4/B5,IF(AND(B4&lt;100,B4&gt;=40),B4*SQRT(B5/B6)*1/B5,IF(B4&gt;=20,B4/B6,0))),0)</f>
        <v>0</v>
      </c>
      <c r="C11" s="21"/>
    </row>
    <row r="12" spans="1:5" ht="15" customHeight="1" x14ac:dyDescent="0.25">
      <c r="A12" s="9" t="s">
        <v>15</v>
      </c>
      <c r="B12" s="21">
        <f>IFERROR(IF(B4&gt;=100,1/B5,IF(AND(B4&lt;100,B4&gt;=40),SQRT(B5/B6)*1/B5,IF(B4&gt;=20,1/B6,0))),0)</f>
        <v>0</v>
      </c>
      <c r="C12" s="21"/>
    </row>
    <row r="13" spans="1:5" ht="34.5" customHeight="1" x14ac:dyDescent="0.25">
      <c r="A13" s="23"/>
      <c r="B13" s="23"/>
      <c r="C13" s="23"/>
    </row>
    <row r="14" spans="1:5" ht="36" customHeight="1" x14ac:dyDescent="0.25">
      <c r="A14" s="22" t="s">
        <v>13</v>
      </c>
      <c r="B14" s="22"/>
      <c r="C14" s="22"/>
    </row>
    <row r="15" spans="1:5" ht="24.95" customHeight="1" x14ac:dyDescent="0.25">
      <c r="A15" s="17" t="s">
        <v>7</v>
      </c>
      <c r="B15" s="17"/>
      <c r="C15" s="17"/>
    </row>
    <row r="16" spans="1:5" ht="19.5" customHeight="1" x14ac:dyDescent="0.25">
      <c r="A16" s="1"/>
      <c r="B16" s="3" t="s">
        <v>4</v>
      </c>
      <c r="C16" s="7" t="s">
        <v>5</v>
      </c>
    </row>
    <row r="17" spans="1:3" ht="15" customHeight="1" x14ac:dyDescent="0.25">
      <c r="A17" s="2" t="s">
        <v>1</v>
      </c>
      <c r="B17" s="4"/>
      <c r="C17" s="6"/>
    </row>
    <row r="18" spans="1:3" ht="15" customHeight="1" x14ac:dyDescent="0.25">
      <c r="A18" s="2" t="s">
        <v>2</v>
      </c>
      <c r="B18" s="4"/>
      <c r="C18" s="6"/>
    </row>
    <row r="19" spans="1:3" ht="15" customHeight="1" x14ac:dyDescent="0.25">
      <c r="A19" s="2" t="s">
        <v>3</v>
      </c>
      <c r="B19" s="4"/>
      <c r="C19" s="4"/>
    </row>
    <row r="20" spans="1:3" ht="15" customHeight="1" x14ac:dyDescent="0.25">
      <c r="A20" s="18"/>
      <c r="B20" s="18"/>
      <c r="C20" s="18"/>
    </row>
    <row r="21" spans="1:3" ht="15" customHeight="1" x14ac:dyDescent="0.25">
      <c r="A21" s="28" t="s">
        <v>12</v>
      </c>
      <c r="B21" s="28"/>
      <c r="C21" s="28"/>
    </row>
    <row r="22" spans="1:3" ht="15" customHeight="1" x14ac:dyDescent="0.25">
      <c r="A22" s="16"/>
      <c r="B22" s="16"/>
      <c r="C22" s="16"/>
    </row>
    <row r="23" spans="1:3" ht="24.95" customHeight="1" x14ac:dyDescent="0.25">
      <c r="A23" s="15" t="s">
        <v>8</v>
      </c>
      <c r="B23" s="15"/>
      <c r="C23" s="15"/>
    </row>
    <row r="24" spans="1:3" x14ac:dyDescent="0.25">
      <c r="A24" s="8" t="s">
        <v>14</v>
      </c>
      <c r="B24" s="12">
        <f>IFERROR(IF(AND(B17&lt;=80,B17&gt;=20),B17*SQRT(B18/B19)*1/B18,0),0)</f>
        <v>0</v>
      </c>
      <c r="C24" s="13">
        <f>IFERROR(IF(C17&gt;=50,C17/C18,0),0)</f>
        <v>0</v>
      </c>
    </row>
    <row r="25" spans="1:3" x14ac:dyDescent="0.25">
      <c r="A25" s="9" t="s">
        <v>15</v>
      </c>
      <c r="B25" s="12">
        <f>IFERROR(IF(AND(B17&lt;=80,B17&gt;=20),SQRT(B18/B19)*1/B18,0),0)</f>
        <v>0</v>
      </c>
      <c r="C25" s="13">
        <f>IFERROR(IF(C17&gt;=50,1/C18,0),0)</f>
        <v>0</v>
      </c>
    </row>
    <row r="26" spans="1:3" x14ac:dyDescent="0.25">
      <c r="A26" s="18"/>
      <c r="B26" s="18"/>
      <c r="C26" s="18"/>
    </row>
    <row r="27" spans="1:3" ht="35.25" customHeight="1" x14ac:dyDescent="0.25">
      <c r="A27" s="14" t="s">
        <v>6</v>
      </c>
      <c r="B27" s="14"/>
      <c r="C27" s="14"/>
    </row>
  </sheetData>
  <mergeCells count="21">
    <mergeCell ref="B11:C11"/>
    <mergeCell ref="B12:C12"/>
    <mergeCell ref="A14:C14"/>
    <mergeCell ref="A13:C13"/>
    <mergeCell ref="A2:C2"/>
    <mergeCell ref="A8:C8"/>
    <mergeCell ref="A10:C10"/>
    <mergeCell ref="A3:C3"/>
    <mergeCell ref="A9:C9"/>
    <mergeCell ref="A1:C1"/>
    <mergeCell ref="B4:C4"/>
    <mergeCell ref="B5:C5"/>
    <mergeCell ref="B6:C6"/>
    <mergeCell ref="A7:C7"/>
    <mergeCell ref="A27:C27"/>
    <mergeCell ref="A23:C23"/>
    <mergeCell ref="A21:C21"/>
    <mergeCell ref="A22:C22"/>
    <mergeCell ref="A15:C15"/>
    <mergeCell ref="A20:C20"/>
    <mergeCell ref="A26:C26"/>
  </mergeCells>
  <hyperlinks>
    <hyperlink ref="A8:C8" r:id="rId1" display="Dostęp do aktualnej listy ministerialnej" xr:uid="{2ABF976C-26E3-4432-A129-444C7010A71A}"/>
    <hyperlink ref="A21:C21" r:id="rId2" display="Dostęp do aktualnego wykazu wydawców" xr:uid="{7B0745F0-AE5F-4722-ADBD-3C395D2502EC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punkty i sloty dla autora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</dc:creator>
  <cp:lastModifiedBy>Anna Czapczyńska</cp:lastModifiedBy>
  <dcterms:created xsi:type="dcterms:W3CDTF">2019-05-26T17:01:22Z</dcterms:created>
  <dcterms:modified xsi:type="dcterms:W3CDTF">2026-05-04T13:34:01Z</dcterms:modified>
</cp:coreProperties>
</file>